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O -CONTABLE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D59" i="3" s="1"/>
  <c r="C25" i="3"/>
  <c r="C59" i="3" s="1"/>
  <c r="D15" i="3"/>
  <c r="C15" i="3"/>
  <c r="D12" i="3"/>
  <c r="C12" i="3"/>
  <c r="D22" i="3" l="1"/>
  <c r="D61" i="3" s="1"/>
  <c r="C22" i="3"/>
  <c r="C61" i="3" s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<sst xmlns="http://schemas.openxmlformats.org/spreadsheetml/2006/main" count="74" uniqueCount="58">
  <si>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</si>
  <si>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</si>
  <si>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</si>
  <si>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</si>
  <si>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</si>
  <si>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</si>
  <si>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</si>
  <si>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</si>
  <si>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</si>
  <si>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</si>
  <si>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</si>
  <si>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</si>
  <si>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</si>
  <si>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</si>
  <si>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</si>
  <si>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</si>
  <si>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</si>
  <si>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</si>
  <si>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</si>
  <si>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</si>
  <si>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</si>
  <si>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</si>
  <si>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</si>
  <si>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</si>
  <si>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</si>
  <si>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</si>
  <si>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</si>
  <si>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</si>
  <si>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</si>
  <si>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</si>
  <si>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</si>
  <si>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</si>
  <si>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</si>
  <si>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</si>
  <si>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</si>
  <si>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</si>
  <si>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</si>
  <si>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</si>
  <si>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</si>
  <si>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</si>
  <si>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</si>
  <si>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</si>
  <si>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</si>
  <si>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</si>
  <si>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</si>
  <si>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</si>
  <si>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</si>
  <si>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</si>
  <si>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</si>
  <si>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</si>
  <si>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</si>
  <si>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</si>
  <si>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</si>
  <si>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</si>
  <si>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</si>
  <si>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</si>
  <si>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01 DE ENERO 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</si>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</sst>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49" zoomScaleNormal="100" workbookViewId="0">
      <selection activeCell="B67" sqref="B67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31166764.059999999</v>
      </c>
      <c r="D4" s="28">
        <f>SUM(D5:D11)</f>
        <v>32712690.700000003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25603</v>
      </c>
      <c r="D9" s="30">
        <v>40437.51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31141161.059999999</v>
      </c>
      <c r="D11" s="30">
        <v>32672253.190000001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0</v>
      </c>
      <c r="D12" s="28">
        <f>SUM(D13:D14)</f>
        <v>35490.199999999997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35490.199999999997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18476.689999999999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18476.689999999999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31185240.75</v>
      </c>
      <c r="D22" s="3">
        <f>SUM(D4+D12+D15)</f>
        <v>32748180.900000002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18241546.43</v>
      </c>
      <c r="D25" s="28">
        <f>SUM(D26:D28)</f>
        <v>25391538.5</v>
      </c>
      <c r="E25" s="31" t="s">
        <v>55</v>
      </c>
    </row>
    <row r="26" spans="1:5" x14ac:dyDescent="0.2">
      <c r="A26" s="19"/>
      <c r="B26" s="20" t="s">
        <v>37</v>
      </c>
      <c r="C26" s="29">
        <v>8898958.9299999997</v>
      </c>
      <c r="D26" s="30">
        <v>12242226.57</v>
      </c>
      <c r="E26" s="31">
        <v>5110</v>
      </c>
    </row>
    <row r="27" spans="1:5" x14ac:dyDescent="0.2">
      <c r="A27" s="19"/>
      <c r="B27" s="20" t="s">
        <v>16</v>
      </c>
      <c r="C27" s="29">
        <v>1912336.71</v>
      </c>
      <c r="D27" s="30">
        <v>2601620.52</v>
      </c>
      <c r="E27" s="31">
        <v>5120</v>
      </c>
    </row>
    <row r="28" spans="1:5" x14ac:dyDescent="0.2">
      <c r="A28" s="19"/>
      <c r="B28" s="20" t="s">
        <v>17</v>
      </c>
      <c r="C28" s="29">
        <v>7430250.79</v>
      </c>
      <c r="D28" s="30">
        <v>10547691.41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1842728.58</v>
      </c>
      <c r="D39" s="28">
        <f>SUM(D40:D42)</f>
        <v>1062504.23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1842728.58</v>
      </c>
      <c r="D42" s="30">
        <v>1062504.23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383131.68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383131.68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20084275.009999998</v>
      </c>
      <c r="D59" s="3">
        <f>SUM(D56+D49+D43+D39+D29+D25)</f>
        <v>26837174.41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11100965.740000002</v>
      </c>
      <c r="D61" s="28">
        <f>D22-D59</f>
        <v>5911006.4900000021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7" spans="2:2" x14ac:dyDescent="0.2">
      <c r="B67" s="1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2021-10-15T13:35:54Z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